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95" sheetId="26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<sst xmlns="http://schemas.openxmlformats.org/spreadsheetml/2006/main" xmlns:r="http://schemas.openxmlformats.org/officeDocument/2006/relationships" count="28" uniqueCount="28">
  <si>
    <t>紹介数</t>
    <rPh sb="0" eb="2">
      <t>ショウカイ</t>
    </rPh>
    <rPh sb="2" eb="3">
      <t>カズ</t>
    </rPh>
    <phoneticPr fontId="19"/>
  </si>
  <si>
    <t>月間有効
求人数</t>
    <rPh sb="0" eb="2">
      <t>ゲッカン</t>
    </rPh>
    <rPh sb="2" eb="4">
      <t>ユウコウ</t>
    </rPh>
    <rPh sb="5" eb="7">
      <t>キュウジン</t>
    </rPh>
    <rPh sb="7" eb="8">
      <t>カズ</t>
    </rPh>
    <phoneticPr fontId="19"/>
  </si>
  <si>
    <t>（単位　人）</t>
    <rPh sb="1" eb="3">
      <t>タンイ</t>
    </rPh>
    <rPh sb="4" eb="5">
      <t>ニン</t>
    </rPh>
    <phoneticPr fontId="19"/>
  </si>
  <si>
    <t>95　一般職業紹介状況（所管内）</t>
    <rPh sb="3" eb="5">
      <t>イッパン</t>
    </rPh>
    <rPh sb="5" eb="7">
      <t>ショクギョウ</t>
    </rPh>
    <rPh sb="7" eb="9">
      <t>ショウカイ</t>
    </rPh>
    <rPh sb="9" eb="11">
      <t>ジョウキョウ</t>
    </rPh>
    <rPh sb="12" eb="14">
      <t>ショカン</t>
    </rPh>
    <rPh sb="14" eb="15">
      <t>ナイ</t>
    </rPh>
    <phoneticPr fontId="19"/>
  </si>
  <si>
    <t>8月</t>
    <rPh sb="1" eb="2">
      <t>ツキ</t>
    </rPh>
    <phoneticPr fontId="19"/>
  </si>
  <si>
    <t>年度</t>
    <rPh sb="0" eb="2">
      <t>ネンド</t>
    </rPh>
    <phoneticPr fontId="19"/>
  </si>
  <si>
    <t>新規
求職者数</t>
    <rPh sb="0" eb="2">
      <t>シンキ</t>
    </rPh>
    <rPh sb="3" eb="6">
      <t>キュウショクシャ</t>
    </rPh>
    <rPh sb="6" eb="7">
      <t>カズ</t>
    </rPh>
    <phoneticPr fontId="19"/>
  </si>
  <si>
    <t>就職
者数</t>
    <rPh sb="0" eb="2">
      <t>シュウショク</t>
    </rPh>
    <rPh sb="3" eb="4">
      <t>シャ</t>
    </rPh>
    <rPh sb="4" eb="5">
      <t>カズ</t>
    </rPh>
    <phoneticPr fontId="19"/>
  </si>
  <si>
    <t>月間有効
求職者数</t>
    <rPh sb="0" eb="2">
      <t>ゲッカン</t>
    </rPh>
    <rPh sb="2" eb="4">
      <t>ユウコウ</t>
    </rPh>
    <rPh sb="5" eb="8">
      <t>キュウショクシャ</t>
    </rPh>
    <rPh sb="8" eb="9">
      <t>カズ</t>
    </rPh>
    <phoneticPr fontId="19"/>
  </si>
  <si>
    <t>2月</t>
    <rPh sb="1" eb="2">
      <t>ツキ</t>
    </rPh>
    <phoneticPr fontId="19"/>
  </si>
  <si>
    <t>新規
求人数</t>
    <rPh sb="0" eb="2">
      <t>シンキ</t>
    </rPh>
    <rPh sb="3" eb="5">
      <t>キュウジン</t>
    </rPh>
    <rPh sb="5" eb="6">
      <t>カズ</t>
    </rPh>
    <phoneticPr fontId="19"/>
  </si>
  <si>
    <t>他府県関係</t>
    <rPh sb="0" eb="1">
      <t>タ</t>
    </rPh>
    <rPh sb="1" eb="3">
      <t>フケン</t>
    </rPh>
    <rPh sb="3" eb="5">
      <t>カンケイ</t>
    </rPh>
    <phoneticPr fontId="19"/>
  </si>
  <si>
    <t>有効求人倍率</t>
    <rPh sb="0" eb="2">
      <t>ユウコウ</t>
    </rPh>
    <rPh sb="2" eb="4">
      <t>キュウジン</t>
    </rPh>
    <rPh sb="4" eb="6">
      <t>バイリツ</t>
    </rPh>
    <phoneticPr fontId="19"/>
  </si>
  <si>
    <t>7月</t>
    <rPh sb="1" eb="2">
      <t>ツキ</t>
    </rPh>
    <phoneticPr fontId="19"/>
  </si>
  <si>
    <t>就職率
(%)</t>
    <rPh sb="0" eb="2">
      <t>シュウショク</t>
    </rPh>
    <rPh sb="2" eb="3">
      <t>リツ</t>
    </rPh>
    <phoneticPr fontId="19"/>
  </si>
  <si>
    <t>就職</t>
    <rPh sb="0" eb="2">
      <t>シュウショク</t>
    </rPh>
    <phoneticPr fontId="19"/>
  </si>
  <si>
    <t>平成25</t>
    <rPh sb="0" eb="2">
      <t>ヘイセイ</t>
    </rPh>
    <phoneticPr fontId="19"/>
  </si>
  <si>
    <t>平成30年度計</t>
    <rPh sb="0" eb="2">
      <t>ヘイセイ</t>
    </rPh>
    <rPh sb="4" eb="6">
      <t>ネンド</t>
    </rPh>
    <rPh sb="6" eb="7">
      <t>ケイ</t>
    </rPh>
    <phoneticPr fontId="19"/>
  </si>
  <si>
    <t>平成30年 4月</t>
    <rPh sb="0" eb="2">
      <t>ヘイセイ</t>
    </rPh>
    <rPh sb="4" eb="5">
      <t>ネン</t>
    </rPh>
    <rPh sb="7" eb="8">
      <t>ツキ</t>
    </rPh>
    <phoneticPr fontId="19"/>
  </si>
  <si>
    <t>5月</t>
    <rPh sb="1" eb="2">
      <t>ツキ</t>
    </rPh>
    <phoneticPr fontId="19"/>
  </si>
  <si>
    <t>6月</t>
    <rPh sb="1" eb="2">
      <t>ツキ</t>
    </rPh>
    <phoneticPr fontId="19"/>
  </si>
  <si>
    <t>9月</t>
    <rPh sb="1" eb="2">
      <t>ツキ</t>
    </rPh>
    <phoneticPr fontId="19"/>
  </si>
  <si>
    <t>10月</t>
    <rPh sb="2" eb="3">
      <t>ツキ</t>
    </rPh>
    <phoneticPr fontId="19"/>
  </si>
  <si>
    <t>11月</t>
    <rPh sb="2" eb="3">
      <t>ツキ</t>
    </rPh>
    <phoneticPr fontId="19"/>
  </si>
  <si>
    <t>12月</t>
    <rPh sb="2" eb="3">
      <t>ツキ</t>
    </rPh>
    <phoneticPr fontId="19"/>
  </si>
  <si>
    <t>平成31年 1月</t>
    <rPh sb="0" eb="2">
      <t>ヘイセイ</t>
    </rPh>
    <rPh sb="4" eb="5">
      <t>ネン</t>
    </rPh>
    <rPh sb="7" eb="8">
      <t>ツキ</t>
    </rPh>
    <phoneticPr fontId="19"/>
  </si>
  <si>
    <t>3月</t>
    <rPh sb="1" eb="2">
      <t>ツキ</t>
    </rPh>
    <phoneticPr fontId="19"/>
  </si>
  <si>
    <t>(注) 学卒を除く、臨時・季節・パートを含む。</t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</si>
</sst>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6">
    <numFmt numFmtId="178" formatCode="#,##0.00;&quot;▲ &quot;#,##0.00"/>
    <numFmt numFmtId="180" formatCode="#,##0.0;&quot;▲ &quot;#,##0.0"/>
    <numFmt numFmtId="176" formatCode="#,##0;&quot;▲ &quot;#,##0"/>
    <numFmt numFmtId="177" formatCode="#,##0_ ;[Red]\-#,##0\ "/>
    <numFmt numFmtId="179" formatCode="0.00_);[Red]\(0.00\)"/>
    <numFmt numFmtId="181" formatCode="0.0_);[Red]\(0.0\)"/>
  </numFmts>
  <fonts count="27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8"/>
      <color auto="1"/>
      <name val="ＭＳ Ｐ明朝"/>
      <family val="1"/>
    </font>
    <font>
      <sz val="11"/>
      <color auto="1"/>
      <name val="ＭＳ 明朝"/>
      <family val="1"/>
    </font>
    <font>
      <sz val="10"/>
      <color indexed="10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22" fillId="0" borderId="10" xfId="0" applyFont="1" applyBorder="1" applyAlignment="1">
      <alignment horizontal="right" vertical="center"/>
    </xf>
    <xf numFmtId="55" fontId="22" fillId="0" borderId="14" xfId="0" quotePrefix="1" applyNumberFormat="1" applyFont="1" applyBorder="1" applyAlignment="1">
      <alignment horizontal="right" vertical="center"/>
    </xf>
    <xf numFmtId="0" fontId="22" fillId="0" borderId="14" xfId="0" applyFont="1" applyBorder="1" applyAlignment="1">
      <alignment horizontal="right" vertical="center"/>
    </xf>
    <xf numFmtId="0" fontId="22" fillId="0" borderId="11" xfId="0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4" xfId="0" applyFont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22" fillId="0" borderId="17" xfId="0" applyFont="1" applyBorder="1" applyAlignment="1">
      <alignment horizontal="right" vertical="center"/>
    </xf>
    <xf numFmtId="55" fontId="22" fillId="0" borderId="17" xfId="0" quotePrefix="1" applyNumberFormat="1" applyFont="1" applyBorder="1" applyAlignment="1">
      <alignment horizontal="right" vertical="center"/>
    </xf>
    <xf numFmtId="0" fontId="22" fillId="0" borderId="18" xfId="0" applyFont="1" applyBorder="1" applyAlignment="1">
      <alignment horizontal="right" vertical="center"/>
    </xf>
    <xf numFmtId="0" fontId="24" fillId="0" borderId="19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/>
    </xf>
    <xf numFmtId="176" fontId="25" fillId="0" borderId="0" xfId="0" applyNumberFormat="1" applyFont="1">
      <alignment vertical="center"/>
    </xf>
    <xf numFmtId="176" fontId="25" fillId="0" borderId="0" xfId="0" applyNumberFormat="1" applyFont="1">
      <alignment vertical="center"/>
    </xf>
    <xf numFmtId="176" fontId="25" fillId="0" borderId="20" xfId="0" applyNumberFormat="1" applyFont="1" applyBorder="1">
      <alignment vertical="center"/>
    </xf>
    <xf numFmtId="177" fontId="20" fillId="0" borderId="15" xfId="42" applyNumberFormat="1" applyFont="1" applyBorder="1" applyAlignment="1">
      <alignment vertical="center"/>
    </xf>
    <xf numFmtId="176" fontId="25" fillId="0" borderId="16" xfId="0" applyNumberFormat="1" applyFont="1" applyBorder="1">
      <alignment vertical="center"/>
    </xf>
    <xf numFmtId="177" fontId="20" fillId="0" borderId="0" xfId="0" applyNumberFormat="1" applyFont="1" applyAlignment="1">
      <alignment vertical="center"/>
    </xf>
    <xf numFmtId="177" fontId="20" fillId="0" borderId="12" xfId="42" applyNumberFormat="1" applyFont="1" applyBorder="1" applyAlignment="1">
      <alignment vertical="center"/>
    </xf>
    <xf numFmtId="176" fontId="25" fillId="0" borderId="13" xfId="0" applyNumberFormat="1" applyFont="1" applyBorder="1">
      <alignment vertical="center"/>
    </xf>
    <xf numFmtId="0" fontId="22" fillId="0" borderId="19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 shrinkToFit="1"/>
    </xf>
    <xf numFmtId="0" fontId="22" fillId="0" borderId="22" xfId="0" applyFont="1" applyBorder="1" applyAlignment="1">
      <alignment horizontal="center" vertical="center"/>
    </xf>
    <xf numFmtId="0" fontId="26" fillId="0" borderId="0" xfId="0" applyFont="1" applyBorder="1" applyAlignment="1">
      <alignment horizontal="right" vertical="center"/>
    </xf>
    <xf numFmtId="178" fontId="25" fillId="0" borderId="0" xfId="0" applyNumberFormat="1" applyFont="1">
      <alignment vertical="center"/>
    </xf>
    <xf numFmtId="178" fontId="25" fillId="0" borderId="0" xfId="0" applyNumberFormat="1" applyFont="1">
      <alignment vertical="center"/>
    </xf>
    <xf numFmtId="179" fontId="20" fillId="0" borderId="12" xfId="0" applyNumberFormat="1" applyFont="1" applyBorder="1" applyAlignment="1">
      <alignment vertical="center"/>
    </xf>
    <xf numFmtId="178" fontId="25" fillId="0" borderId="13" xfId="0" applyNumberFormat="1" applyFont="1" applyBorder="1">
      <alignment vertical="center"/>
    </xf>
    <xf numFmtId="0" fontId="22" fillId="0" borderId="0" xfId="0" applyFont="1" applyAlignment="1">
      <alignment horizontal="right" vertical="center"/>
    </xf>
    <xf numFmtId="0" fontId="22" fillId="0" borderId="15" xfId="0" applyFont="1" applyBorder="1" applyAlignment="1">
      <alignment horizontal="center" vertical="center" wrapText="1"/>
    </xf>
    <xf numFmtId="180" fontId="25" fillId="0" borderId="0" xfId="0" applyNumberFormat="1" applyFont="1">
      <alignment vertical="center"/>
    </xf>
    <xf numFmtId="180" fontId="25" fillId="0" borderId="0" xfId="0" applyNumberFormat="1" applyFont="1">
      <alignment vertical="center"/>
    </xf>
    <xf numFmtId="181" fontId="20" fillId="0" borderId="12" xfId="0" applyNumberFormat="1" applyFont="1" applyBorder="1" applyAlignment="1">
      <alignment vertical="center"/>
    </xf>
    <xf numFmtId="180" fontId="25" fillId="0" borderId="13" xfId="0" applyNumberFormat="1" applyFont="1" applyBorder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26"/>
  <sheetViews>
    <sheetView tabSelected="1" workbookViewId="0">
      <selection activeCell="E15" sqref="E15"/>
    </sheetView>
  </sheetViews>
  <sheetFormatPr defaultRowHeight="12"/>
  <cols>
    <col min="1" max="1" width="6.25" style="1" customWidth="1"/>
    <col min="2" max="2" width="6.75" style="1" customWidth="1"/>
    <col min="3" max="9" width="7" style="1" customWidth="1"/>
    <col min="10" max="10" width="8" style="1" customWidth="1"/>
    <col min="11" max="11" width="7" style="1" customWidth="1"/>
    <col min="12" max="16384" width="9" style="1" bestFit="1" customWidth="1"/>
  </cols>
  <sheetData>
    <row r="1" spans="1:11" s="2" customFormat="1" ht="14.25">
      <c r="A1" s="4" t="s">
        <v>3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43" t="s">
        <v>2</v>
      </c>
    </row>
    <row r="3" spans="1:11" ht="13.5" customHeight="1">
      <c r="A3" s="6" t="s">
        <v>5</v>
      </c>
      <c r="B3" s="16"/>
      <c r="C3" s="23" t="s">
        <v>6</v>
      </c>
      <c r="D3" s="23" t="s">
        <v>8</v>
      </c>
      <c r="E3" s="33" t="s">
        <v>10</v>
      </c>
      <c r="F3" s="23" t="s">
        <v>1</v>
      </c>
      <c r="G3" s="35" t="s">
        <v>0</v>
      </c>
      <c r="H3" s="33" t="s">
        <v>7</v>
      </c>
      <c r="I3" s="36" t="s">
        <v>11</v>
      </c>
      <c r="J3" s="33" t="s">
        <v>12</v>
      </c>
      <c r="K3" s="44" t="s">
        <v>14</v>
      </c>
    </row>
    <row r="4" spans="1:11" ht="13.5" customHeight="1">
      <c r="A4" s="7"/>
      <c r="B4" s="17"/>
      <c r="C4" s="24"/>
      <c r="D4" s="24"/>
      <c r="E4" s="34"/>
      <c r="F4" s="24"/>
      <c r="G4" s="34"/>
      <c r="H4" s="34"/>
      <c r="I4" s="37" t="s">
        <v>15</v>
      </c>
      <c r="J4" s="34"/>
      <c r="K4" s="17"/>
    </row>
    <row r="5" spans="1:11" s="3" customFormat="1" ht="13.5" customHeight="1">
      <c r="A5" s="8"/>
      <c r="B5" s="18" t="s">
        <v>16</v>
      </c>
      <c r="C5" s="25">
        <v>1067</v>
      </c>
      <c r="D5" s="25">
        <v>4250</v>
      </c>
      <c r="E5" s="25">
        <v>1843</v>
      </c>
      <c r="F5" s="25">
        <v>4868</v>
      </c>
      <c r="G5" s="25">
        <v>1488</v>
      </c>
      <c r="H5" s="25">
        <v>427</v>
      </c>
      <c r="I5" s="25">
        <v>31</v>
      </c>
      <c r="J5" s="39">
        <f t="shared" ref="J5:J10" si="0">F5/D5</f>
        <v>1.1454117647058824</v>
      </c>
      <c r="K5" s="45">
        <f t="shared" ref="K5:K10" si="1">H5/C5*100</f>
        <v>40.018744142455482</v>
      </c>
    </row>
    <row r="6" spans="1:11" ht="13.5" customHeight="1">
      <c r="A6" s="9"/>
      <c r="B6" s="18">
        <v>26</v>
      </c>
      <c r="C6" s="26">
        <v>982</v>
      </c>
      <c r="D6" s="26">
        <v>3845</v>
      </c>
      <c r="E6" s="26">
        <v>1572</v>
      </c>
      <c r="F6" s="26">
        <v>4352</v>
      </c>
      <c r="G6" s="26">
        <v>1211</v>
      </c>
      <c r="H6" s="26">
        <v>390</v>
      </c>
      <c r="I6" s="26">
        <v>31</v>
      </c>
      <c r="J6" s="40">
        <f t="shared" si="0"/>
        <v>1.1318595578673603</v>
      </c>
      <c r="K6" s="46">
        <f t="shared" si="1"/>
        <v>39.714867617107942</v>
      </c>
    </row>
    <row r="7" spans="1:11" ht="13.5" customHeight="1">
      <c r="A7" s="9"/>
      <c r="B7" s="9">
        <v>27</v>
      </c>
      <c r="C7" s="27">
        <v>951</v>
      </c>
      <c r="D7" s="26">
        <v>3788</v>
      </c>
      <c r="E7" s="26">
        <v>1570</v>
      </c>
      <c r="F7" s="26">
        <v>4279</v>
      </c>
      <c r="G7" s="26">
        <v>1185</v>
      </c>
      <c r="H7" s="26">
        <v>396</v>
      </c>
      <c r="I7" s="26">
        <v>34</v>
      </c>
      <c r="J7" s="40">
        <f t="shared" si="0"/>
        <v>1.1296198521647307</v>
      </c>
      <c r="K7" s="46">
        <f t="shared" si="1"/>
        <v>41.640378548895903</v>
      </c>
    </row>
    <row r="8" spans="1:11" ht="13.5" customHeight="1">
      <c r="A8" s="9"/>
      <c r="B8" s="18">
        <v>28</v>
      </c>
      <c r="C8" s="26">
        <v>910</v>
      </c>
      <c r="D8" s="26">
        <v>3612</v>
      </c>
      <c r="E8" s="26">
        <v>1612</v>
      </c>
      <c r="F8" s="26">
        <v>4415</v>
      </c>
      <c r="G8" s="26">
        <v>1096</v>
      </c>
      <c r="H8" s="26">
        <v>364</v>
      </c>
      <c r="I8" s="26">
        <v>30</v>
      </c>
      <c r="J8" s="40">
        <f t="shared" si="0"/>
        <v>1.2223145071982282</v>
      </c>
      <c r="K8" s="46">
        <f t="shared" si="1"/>
        <v>40</v>
      </c>
    </row>
    <row r="9" spans="1:11" ht="13.5" customHeight="1">
      <c r="A9" s="9"/>
      <c r="B9" s="18">
        <v>29</v>
      </c>
      <c r="C9" s="26">
        <v>852</v>
      </c>
      <c r="D9" s="26">
        <v>3371</v>
      </c>
      <c r="E9" s="26">
        <v>1754</v>
      </c>
      <c r="F9" s="26">
        <v>4894</v>
      </c>
      <c r="G9" s="26">
        <v>925</v>
      </c>
      <c r="H9" s="26">
        <v>340</v>
      </c>
      <c r="I9" s="26">
        <v>27</v>
      </c>
      <c r="J9" s="40">
        <f t="shared" si="0"/>
        <v>1.4517947196677543</v>
      </c>
      <c r="K9" s="46">
        <f t="shared" si="1"/>
        <v>39.906103286384976</v>
      </c>
    </row>
    <row r="10" spans="1:11" ht="13.5" customHeight="1">
      <c r="A10" s="10"/>
      <c r="B10" s="19">
        <v>30</v>
      </c>
      <c r="C10" s="26">
        <f t="shared" ref="C10:I10" si="2">SUM(C12:C23)/12</f>
        <v>792.25</v>
      </c>
      <c r="D10" s="26">
        <f t="shared" si="2"/>
        <v>3279.25</v>
      </c>
      <c r="E10" s="26">
        <f t="shared" si="2"/>
        <v>1883.75</v>
      </c>
      <c r="F10" s="26">
        <f t="shared" si="2"/>
        <v>5284.75</v>
      </c>
      <c r="G10" s="26">
        <f t="shared" si="2"/>
        <v>831.91666666666663</v>
      </c>
      <c r="H10" s="26">
        <f t="shared" si="2"/>
        <v>321.58333333333331</v>
      </c>
      <c r="I10" s="26">
        <f t="shared" si="2"/>
        <v>24.833333333333332</v>
      </c>
      <c r="J10" s="40">
        <f t="shared" si="0"/>
        <v>1.611572768163452</v>
      </c>
      <c r="K10" s="46">
        <f t="shared" si="1"/>
        <v>40.591143368044598</v>
      </c>
    </row>
    <row r="11" spans="1:11" ht="13.5" customHeight="1">
      <c r="A11" s="11" t="s">
        <v>17</v>
      </c>
      <c r="B11" s="20"/>
      <c r="C11" s="28"/>
      <c r="D11" s="31"/>
      <c r="E11" s="31"/>
      <c r="F11" s="31"/>
      <c r="G11" s="31"/>
      <c r="H11" s="31"/>
      <c r="I11" s="31"/>
      <c r="J11" s="41"/>
      <c r="K11" s="47"/>
    </row>
    <row r="12" spans="1:11" ht="13.5" customHeight="1">
      <c r="A12" s="12" t="s">
        <v>18</v>
      </c>
      <c r="B12" s="21"/>
      <c r="C12" s="26">
        <v>1093</v>
      </c>
      <c r="D12" s="26">
        <v>3501</v>
      </c>
      <c r="E12" s="26">
        <v>1890</v>
      </c>
      <c r="F12" s="26">
        <v>5132</v>
      </c>
      <c r="G12" s="26">
        <v>931</v>
      </c>
      <c r="H12" s="26">
        <v>360</v>
      </c>
      <c r="I12" s="26">
        <v>20</v>
      </c>
      <c r="J12" s="40">
        <f t="shared" ref="J12:J23" si="3">F12/D12</f>
        <v>1.4658668951728078</v>
      </c>
      <c r="K12" s="46">
        <f t="shared" ref="K12:K23" si="4">H12/C12*100</f>
        <v>32.936870997255262</v>
      </c>
    </row>
    <row r="13" spans="1:11" ht="13.5" customHeight="1">
      <c r="A13" s="13" t="s">
        <v>19</v>
      </c>
      <c r="B13" s="20"/>
      <c r="C13" s="26">
        <v>876</v>
      </c>
      <c r="D13" s="26">
        <v>3612</v>
      </c>
      <c r="E13" s="26">
        <v>1770</v>
      </c>
      <c r="F13" s="26">
        <v>5087</v>
      </c>
      <c r="G13" s="26">
        <v>943</v>
      </c>
      <c r="H13" s="26">
        <v>362</v>
      </c>
      <c r="I13" s="26">
        <v>30</v>
      </c>
      <c r="J13" s="40">
        <f t="shared" si="3"/>
        <v>1.4083610188261351</v>
      </c>
      <c r="K13" s="46">
        <f t="shared" si="4"/>
        <v>41.324200913242009</v>
      </c>
    </row>
    <row r="14" spans="1:11" ht="13.5" customHeight="1">
      <c r="A14" s="13" t="s">
        <v>20</v>
      </c>
      <c r="B14" s="20"/>
      <c r="C14" s="26">
        <v>843</v>
      </c>
      <c r="D14" s="26">
        <v>3549</v>
      </c>
      <c r="E14" s="26">
        <v>1880</v>
      </c>
      <c r="F14" s="26">
        <v>5116</v>
      </c>
      <c r="G14" s="26">
        <v>962</v>
      </c>
      <c r="H14" s="26">
        <v>362</v>
      </c>
      <c r="I14" s="26">
        <v>19</v>
      </c>
      <c r="J14" s="40">
        <f t="shared" si="3"/>
        <v>1.4415328261482108</v>
      </c>
      <c r="K14" s="46">
        <f t="shared" si="4"/>
        <v>42.941874258600237</v>
      </c>
    </row>
    <row r="15" spans="1:11" ht="13.5" customHeight="1">
      <c r="A15" s="13" t="s">
        <v>13</v>
      </c>
      <c r="B15" s="20"/>
      <c r="C15" s="26">
        <v>723</v>
      </c>
      <c r="D15" s="26">
        <v>3374</v>
      </c>
      <c r="E15" s="26">
        <v>1751</v>
      </c>
      <c r="F15" s="26">
        <v>5044</v>
      </c>
      <c r="G15" s="26">
        <v>805</v>
      </c>
      <c r="H15" s="26">
        <v>322</v>
      </c>
      <c r="I15" s="26">
        <v>30</v>
      </c>
      <c r="J15" s="40">
        <f t="shared" si="3"/>
        <v>1.4949614700652045</v>
      </c>
      <c r="K15" s="46">
        <f t="shared" si="4"/>
        <v>44.536652835408027</v>
      </c>
    </row>
    <row r="16" spans="1:11" ht="13.5" customHeight="1">
      <c r="A16" s="13" t="s">
        <v>4</v>
      </c>
      <c r="B16" s="20"/>
      <c r="C16" s="26">
        <v>795</v>
      </c>
      <c r="D16" s="26">
        <v>3394</v>
      </c>
      <c r="E16" s="26">
        <v>1820</v>
      </c>
      <c r="F16" s="26">
        <v>5140</v>
      </c>
      <c r="G16" s="26">
        <v>866</v>
      </c>
      <c r="H16" s="26">
        <v>302</v>
      </c>
      <c r="I16" s="26">
        <v>38</v>
      </c>
      <c r="J16" s="40">
        <f t="shared" si="3"/>
        <v>1.5144372421921037</v>
      </c>
      <c r="K16" s="46">
        <f t="shared" si="4"/>
        <v>37.987421383647799</v>
      </c>
    </row>
    <row r="17" spans="1:11" ht="13.5" customHeight="1">
      <c r="A17" s="13" t="s">
        <v>21</v>
      </c>
      <c r="B17" s="20"/>
      <c r="C17" s="26">
        <v>643</v>
      </c>
      <c r="D17" s="26">
        <v>3210</v>
      </c>
      <c r="E17" s="26">
        <v>1833</v>
      </c>
      <c r="F17" s="26">
        <v>5154</v>
      </c>
      <c r="G17" s="26">
        <v>659</v>
      </c>
      <c r="H17" s="26">
        <v>322</v>
      </c>
      <c r="I17" s="26">
        <v>31</v>
      </c>
      <c r="J17" s="40">
        <f t="shared" si="3"/>
        <v>1.605607476635514</v>
      </c>
      <c r="K17" s="46">
        <f t="shared" si="4"/>
        <v>50.077760497667192</v>
      </c>
    </row>
    <row r="18" spans="1:11" ht="13.5" customHeight="1">
      <c r="A18" s="13" t="s">
        <v>22</v>
      </c>
      <c r="B18" s="20"/>
      <c r="C18" s="26">
        <v>792</v>
      </c>
      <c r="D18" s="26">
        <v>3239</v>
      </c>
      <c r="E18" s="26">
        <v>2062</v>
      </c>
      <c r="F18" s="26">
        <v>5404</v>
      </c>
      <c r="G18" s="26">
        <v>858</v>
      </c>
      <c r="H18" s="26">
        <v>322</v>
      </c>
      <c r="I18" s="26">
        <v>30</v>
      </c>
      <c r="J18" s="40">
        <f t="shared" si="3"/>
        <v>1.6684161778326645</v>
      </c>
      <c r="K18" s="46">
        <f t="shared" si="4"/>
        <v>40.656565656565661</v>
      </c>
    </row>
    <row r="19" spans="1:11" ht="13.5" customHeight="1">
      <c r="A19" s="13" t="s">
        <v>23</v>
      </c>
      <c r="B19" s="20"/>
      <c r="C19" s="26">
        <v>718</v>
      </c>
      <c r="D19" s="26">
        <v>3130</v>
      </c>
      <c r="E19" s="26">
        <v>1823</v>
      </c>
      <c r="F19" s="26">
        <v>5439</v>
      </c>
      <c r="G19" s="26">
        <v>870</v>
      </c>
      <c r="H19" s="26">
        <v>319</v>
      </c>
      <c r="I19" s="26">
        <v>16</v>
      </c>
      <c r="J19" s="40">
        <f t="shared" si="3"/>
        <v>1.7376996805111822</v>
      </c>
      <c r="K19" s="46">
        <f t="shared" si="4"/>
        <v>44.428969359331475</v>
      </c>
    </row>
    <row r="20" spans="1:11" ht="13.5" customHeight="1">
      <c r="A20" s="13" t="s">
        <v>24</v>
      </c>
      <c r="B20" s="20"/>
      <c r="C20" s="26">
        <v>556</v>
      </c>
      <c r="D20" s="26">
        <v>2946</v>
      </c>
      <c r="E20" s="26">
        <v>1988</v>
      </c>
      <c r="F20" s="26">
        <v>5513</v>
      </c>
      <c r="G20" s="26">
        <v>552</v>
      </c>
      <c r="H20" s="26">
        <v>273</v>
      </c>
      <c r="I20" s="26">
        <v>18</v>
      </c>
      <c r="J20" s="40">
        <f t="shared" si="3"/>
        <v>1.8713509843856075</v>
      </c>
      <c r="K20" s="46">
        <f t="shared" si="4"/>
        <v>49.100719424460429</v>
      </c>
    </row>
    <row r="21" spans="1:11" ht="13.5" customHeight="1">
      <c r="A21" s="12" t="s">
        <v>25</v>
      </c>
      <c r="B21" s="21"/>
      <c r="C21" s="26">
        <v>913</v>
      </c>
      <c r="D21" s="26">
        <v>3067</v>
      </c>
      <c r="E21" s="26">
        <v>1943</v>
      </c>
      <c r="F21" s="26">
        <v>5456</v>
      </c>
      <c r="G21" s="26">
        <v>828</v>
      </c>
      <c r="H21" s="26">
        <v>230</v>
      </c>
      <c r="I21" s="26">
        <v>17</v>
      </c>
      <c r="J21" s="40">
        <f t="shared" si="3"/>
        <v>1.7789370720573852</v>
      </c>
      <c r="K21" s="46">
        <f t="shared" si="4"/>
        <v>25.191675794085434</v>
      </c>
    </row>
    <row r="22" spans="1:11" ht="13.5" customHeight="1">
      <c r="A22" s="13" t="s">
        <v>9</v>
      </c>
      <c r="B22" s="20"/>
      <c r="C22" s="26">
        <v>782</v>
      </c>
      <c r="D22" s="26">
        <v>3135</v>
      </c>
      <c r="E22" s="26">
        <v>1870</v>
      </c>
      <c r="F22" s="26">
        <v>5464</v>
      </c>
      <c r="G22" s="26">
        <v>839</v>
      </c>
      <c r="H22" s="26">
        <v>315</v>
      </c>
      <c r="I22" s="26">
        <v>22</v>
      </c>
      <c r="J22" s="40">
        <f t="shared" si="3"/>
        <v>1.7429027113237641</v>
      </c>
      <c r="K22" s="46">
        <f t="shared" si="4"/>
        <v>40.28132992327366</v>
      </c>
    </row>
    <row r="23" spans="1:11" ht="13.5" customHeight="1">
      <c r="A23" s="14" t="s">
        <v>26</v>
      </c>
      <c r="B23" s="22"/>
      <c r="C23" s="29">
        <v>773</v>
      </c>
      <c r="D23" s="32">
        <v>3194</v>
      </c>
      <c r="E23" s="32">
        <v>1975</v>
      </c>
      <c r="F23" s="32">
        <v>5468</v>
      </c>
      <c r="G23" s="32">
        <v>870</v>
      </c>
      <c r="H23" s="32">
        <v>370</v>
      </c>
      <c r="I23" s="32">
        <v>27</v>
      </c>
      <c r="J23" s="42">
        <f t="shared" si="3"/>
        <v>1.7119599248591109</v>
      </c>
      <c r="K23" s="48">
        <f t="shared" si="4"/>
        <v>47.865459249676583</v>
      </c>
    </row>
    <row r="24" spans="1:11" ht="13.5" customHeight="1">
      <c r="A24" s="15" t="s">
        <v>27</v>
      </c>
      <c r="B24" s="5"/>
      <c r="C24" s="5"/>
      <c r="D24" s="5"/>
      <c r="E24" s="5"/>
      <c r="F24" s="5"/>
      <c r="G24" s="5"/>
      <c r="H24" s="5"/>
      <c r="I24" s="38"/>
      <c r="J24" s="38"/>
      <c r="K24" s="38"/>
    </row>
    <row r="25" spans="1:11"/>
    <row r="26" spans="1:11">
      <c r="C26" s="30"/>
    </row>
  </sheetData>
  <mergeCells count="24">
    <mergeCell ref="A1:K1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I24:K24"/>
    <mergeCell ref="A3:B4"/>
    <mergeCell ref="C3:C4"/>
    <mergeCell ref="D3:D4"/>
    <mergeCell ref="E3:E4"/>
    <mergeCell ref="F3:F4"/>
    <mergeCell ref="G3:G4"/>
    <mergeCell ref="H3:H4"/>
    <mergeCell ref="J3:J4"/>
    <mergeCell ref="K3:K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95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2020-11-30T05:13:00Z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2020-11-30T05:13:00Z</vt:filetime>
  </property>
</Properties>
</file>